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District Goals Working Files\Final 2023-2024 District Targets\GALINA\"/>
    </mc:Choice>
  </mc:AlternateContent>
  <xr:revisionPtr revIDLastSave="0" documentId="8_{8C2A1EA8-39C2-43FF-B49F-B85E5C570C65}" xr6:coauthVersionLast="47" xr6:coauthVersionMax="47" xr10:uidLastSave="{00000000-0000-0000-0000-000000000000}"/>
  <bookViews>
    <workbookView xWindow="33720" yWindow="-120" windowWidth="29040" windowHeight="15840" xr2:uid="{362DB93D-FFD3-4C6B-966F-C8DD5EA328A4}"/>
  </bookViews>
  <sheets>
    <sheet name="CA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N7" i="1"/>
  <c r="N8" i="1"/>
  <c r="N9" i="1"/>
  <c r="M7" i="1"/>
  <c r="M8" i="1"/>
  <c r="M9" i="1"/>
  <c r="L7" i="1" l="1"/>
  <c r="L8" i="1"/>
  <c r="L9" i="1"/>
  <c r="K7" i="1" l="1"/>
  <c r="K8" i="1"/>
  <c r="K9" i="1"/>
</calcChain>
</file>

<file path=xl/sharedStrings.xml><?xml version="1.0" encoding="utf-8"?>
<sst xmlns="http://schemas.openxmlformats.org/spreadsheetml/2006/main" count="66" uniqueCount="33">
  <si>
    <t>C</t>
  </si>
  <si>
    <t>U</t>
  </si>
  <si>
    <t>C 2</t>
  </si>
  <si>
    <t>D</t>
  </si>
  <si>
    <t>A</t>
  </si>
  <si>
    <t>C 1</t>
  </si>
  <si>
    <t xml:space="preserve">Net Gain </t>
  </si>
  <si>
    <t>New Member Target</t>
  </si>
  <si>
    <t>New Club Target</t>
  </si>
  <si>
    <t>MD</t>
  </si>
  <si>
    <t>U 4</t>
  </si>
  <si>
    <t>U 3</t>
  </si>
  <si>
    <t>U 2</t>
  </si>
  <si>
    <t>U 1</t>
  </si>
  <si>
    <t>A 9</t>
  </si>
  <si>
    <t>B</t>
  </si>
  <si>
    <t>A 711</t>
  </si>
  <si>
    <t>A 5</t>
  </si>
  <si>
    <t>A 4</t>
  </si>
  <si>
    <t>Total Districts/ Undistricted Areas</t>
  </si>
  <si>
    <t>A 3</t>
  </si>
  <si>
    <t>A 2</t>
  </si>
  <si>
    <t>A 16</t>
  </si>
  <si>
    <t>A 15</t>
  </si>
  <si>
    <t>A 12</t>
  </si>
  <si>
    <t>A 1</t>
  </si>
  <si>
    <t>Net Gain</t>
  </si>
  <si>
    <t>District</t>
  </si>
  <si>
    <t>Area</t>
  </si>
  <si>
    <t>CA</t>
  </si>
  <si>
    <t>GAT Leadership Provided Totals</t>
  </si>
  <si>
    <t>CA 2</t>
  </si>
  <si>
    <t>All districts within MDs 5, 5M, 19, 49 and N have been moved to the Cross Border Excel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</si>
</sst>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1" fontId="6" fillId="3" borderId="4" xfId="1" applyNumberFormat="1" applyFont="1" applyFill="1" applyBorder="1" applyAlignment="1">
      <alignment horizontal="left"/>
    </xf>
    <xf numFmtId="1" fontId="6" fillId="3" borderId="4" xfId="0" applyNumberFormat="1" applyFont="1" applyFill="1" applyBorder="1" applyAlignment="1">
      <alignment horizontal="left"/>
    </xf>
    <xf numFmtId="1" fontId="6" fillId="3" borderId="3" xfId="0" applyNumberFormat="1" applyFont="1" applyFill="1" applyBorder="1" applyAlignment="1">
      <alignment horizontal="left"/>
    </xf>
    <xf numFmtId="1" fontId="3" fillId="0" borderId="2" xfId="0" applyNumberFormat="1" applyFont="1" applyBorder="1" applyAlignment="1">
      <alignment horizontal="center" vertical="center"/>
    </xf>
    <xf numFmtId="1" fontId="3" fillId="0" borderId="1" xfId="1" applyNumberFormat="1" applyFont="1" applyBorder="1"/>
    <xf numFmtId="1" fontId="4" fillId="2" borderId="2" xfId="0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/>
    <xf numFmtId="0" fontId="5" fillId="0" borderId="0" xfId="0" applyFont="1" applyAlignment="1">
      <alignment vertical="center"/>
    </xf>
    <xf numFmtId="0" fontId="5" fillId="0" borderId="0" xfId="0" applyFont="1"/>
    <xf numFmtId="1" fontId="4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D3B946-F224-4DDF-81E3-30FF54A4C179}" name="Table9" displayName="Table9" ref="A5:G21" totalsRowShown="0" headerRowDxfId="12" dataDxfId="11">
  <autoFilter ref="A5:G21" xr:uid="{BDB83B55-9358-4EB3-BDF7-D2306381DC56}"/>
  <sortState xmlns:xlrd2="http://schemas.microsoft.com/office/spreadsheetml/2017/richdata2" ref="A6:G21">
    <sortCondition ref="C5:C21"/>
  </sortState>
  <tableColumns count="7">
    <tableColumn id="1" xr3:uid="{31C95C18-F266-4150-9029-BECAA044D55E}" name="CA" dataDxfId="10"/>
    <tableColumn id="2" xr3:uid="{16FD057B-F339-4A70-A7FB-90CC286EB719}" name="Area" dataDxfId="9"/>
    <tableColumn id="3" xr3:uid="{04CFE7EC-EBEC-4671-B8F2-FD1720BB71B5}" name="MD" dataDxfId="8"/>
    <tableColumn id="4" xr3:uid="{3FECA249-1F15-46C5-826B-D3E0653B0351}" name="District" dataDxfId="7"/>
    <tableColumn id="5" xr3:uid="{5D7D7B48-3A3A-4861-958D-AB340A6B6D72}" name="New Club Target" dataDxfId="6"/>
    <tableColumn id="6" xr3:uid="{380B77CB-EB6A-479C-86CA-DBE2E3CA9001}" name="New Member Target" dataDxfId="5"/>
    <tableColumn id="7" xr3:uid="{FCED4DB7-0DD5-48D1-A399-068924B957EE}" name="Net Gain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6253-B15E-4A0B-B9D4-D150D9D21813}">
  <dimension ref="A1:N26"/>
  <sheetViews>
    <sheetView tabSelected="1" zoomScale="93" zoomScaleNormal="93" workbookViewId="0">
      <selection activeCell="K16" sqref="K16"/>
    </sheetView>
  </sheetViews>
  <sheetFormatPr defaultColWidth="9" defaultRowHeight="21" x14ac:dyDescent="0.35"/>
  <cols>
    <col min="1" max="1" width="18.42578125" style="2" customWidth="1"/>
    <col min="2" max="2" width="11.85546875" style="2" bestFit="1" customWidth="1"/>
    <col min="3" max="3" width="9.28515625" style="2" bestFit="1" customWidth="1"/>
    <col min="4" max="4" width="13.5703125" style="2" bestFit="1" customWidth="1"/>
    <col min="5" max="5" width="24.28515625" style="2" bestFit="1" customWidth="1"/>
    <col min="6" max="6" width="29.5703125" style="2" bestFit="1" customWidth="1"/>
    <col min="7" max="7" width="15.140625" style="2" bestFit="1" customWidth="1"/>
    <col min="8" max="9" width="8.5703125" style="2" customWidth="1"/>
    <col min="10" max="10" width="17" style="2" bestFit="1" customWidth="1"/>
    <col min="11" max="11" width="42" style="2" bestFit="1" customWidth="1"/>
    <col min="12" max="12" width="20.85546875" style="2" bestFit="1" customWidth="1"/>
    <col min="13" max="13" width="26" style="2" bestFit="1" customWidth="1"/>
    <col min="14" max="14" width="12.140625" style="2" bestFit="1" customWidth="1"/>
    <col min="15" max="15" width="16.85546875" style="2" bestFit="1" customWidth="1"/>
    <col min="16" max="16" width="8" style="2" customWidth="1"/>
    <col min="17" max="16384" width="9" style="2"/>
  </cols>
  <sheetData>
    <row r="1" spans="1:14" x14ac:dyDescent="0.35">
      <c r="A1" s="14" t="s">
        <v>32</v>
      </c>
      <c r="B1" s="14"/>
      <c r="C1" s="14"/>
      <c r="D1" s="14"/>
      <c r="E1" s="14"/>
      <c r="F1" s="14"/>
    </row>
    <row r="2" spans="1:14" x14ac:dyDescent="0.35">
      <c r="A2" s="14"/>
      <c r="B2" s="14"/>
      <c r="C2" s="14"/>
      <c r="D2" s="14"/>
      <c r="E2" s="14"/>
      <c r="F2" s="14"/>
    </row>
    <row r="5" spans="1:14" x14ac:dyDescent="0.35">
      <c r="A5" s="1" t="s">
        <v>29</v>
      </c>
      <c r="B5" s="1" t="s">
        <v>28</v>
      </c>
      <c r="C5" s="1" t="s">
        <v>9</v>
      </c>
      <c r="D5" s="1" t="s">
        <v>27</v>
      </c>
      <c r="E5" s="1" t="s">
        <v>8</v>
      </c>
      <c r="F5" s="1" t="s">
        <v>7</v>
      </c>
      <c r="G5" s="1" t="s">
        <v>26</v>
      </c>
      <c r="J5" s="13" t="s">
        <v>30</v>
      </c>
      <c r="K5" s="13"/>
      <c r="L5" s="13"/>
      <c r="M5" s="13"/>
      <c r="N5" s="13"/>
    </row>
    <row r="6" spans="1:14" x14ac:dyDescent="0.35">
      <c r="A6" s="3">
        <v>2</v>
      </c>
      <c r="B6" s="3" t="s">
        <v>15</v>
      </c>
      <c r="C6" s="3" t="s">
        <v>4</v>
      </c>
      <c r="D6" s="3" t="s">
        <v>25</v>
      </c>
      <c r="E6" s="3">
        <v>2</v>
      </c>
      <c r="F6" s="3">
        <v>100</v>
      </c>
      <c r="G6" s="3">
        <v>25</v>
      </c>
      <c r="J6" s="4" t="s">
        <v>9</v>
      </c>
      <c r="K6" s="4" t="s">
        <v>19</v>
      </c>
      <c r="L6" s="5" t="s">
        <v>8</v>
      </c>
      <c r="M6" s="5" t="s">
        <v>7</v>
      </c>
      <c r="N6" s="6" t="s">
        <v>6</v>
      </c>
    </row>
    <row r="7" spans="1:14" x14ac:dyDescent="0.35">
      <c r="A7" s="3">
        <v>2</v>
      </c>
      <c r="B7" s="3" t="s">
        <v>15</v>
      </c>
      <c r="C7" s="3" t="s">
        <v>4</v>
      </c>
      <c r="D7" s="3" t="s">
        <v>24</v>
      </c>
      <c r="E7" s="3">
        <v>2</v>
      </c>
      <c r="F7" s="3">
        <v>100</v>
      </c>
      <c r="G7" s="3">
        <v>25</v>
      </c>
      <c r="J7" s="7" t="s">
        <v>4</v>
      </c>
      <c r="K7" s="8">
        <f>COUNTIF(C:C,J7)</f>
        <v>10</v>
      </c>
      <c r="L7" s="8">
        <f>SUMIF(C:C,J7, E:E)</f>
        <v>19</v>
      </c>
      <c r="M7" s="8">
        <f>SUMIF(C:C,J7, F:F)</f>
        <v>1565</v>
      </c>
      <c r="N7" s="8">
        <f>SUMIF(C:C,J7, G:G)</f>
        <v>230</v>
      </c>
    </row>
    <row r="8" spans="1:14" x14ac:dyDescent="0.35">
      <c r="A8" s="3">
        <v>2</v>
      </c>
      <c r="B8" s="3" t="s">
        <v>15</v>
      </c>
      <c r="C8" s="3" t="s">
        <v>4</v>
      </c>
      <c r="D8" s="3" t="s">
        <v>23</v>
      </c>
      <c r="E8" s="3">
        <v>2</v>
      </c>
      <c r="F8" s="3">
        <v>120</v>
      </c>
      <c r="G8" s="3">
        <v>10</v>
      </c>
      <c r="J8" s="7" t="s">
        <v>1</v>
      </c>
      <c r="K8" s="8">
        <f>COUNTIF(C:C,J8)</f>
        <v>4</v>
      </c>
      <c r="L8" s="8">
        <f>SUMIF(C:C,J8, E:E)</f>
        <v>6</v>
      </c>
      <c r="M8" s="8">
        <f>SUMIF(C:C,J8, F:F)</f>
        <v>375</v>
      </c>
      <c r="N8" s="8">
        <f>SUMIF(C:C,J8, G:G)</f>
        <v>48</v>
      </c>
    </row>
    <row r="9" spans="1:14" x14ac:dyDescent="0.35">
      <c r="A9" s="3">
        <v>2</v>
      </c>
      <c r="B9" s="3" t="s">
        <v>15</v>
      </c>
      <c r="C9" s="3" t="s">
        <v>4</v>
      </c>
      <c r="D9" s="3" t="s">
        <v>22</v>
      </c>
      <c r="E9" s="3">
        <v>2</v>
      </c>
      <c r="F9" s="3">
        <v>175</v>
      </c>
      <c r="G9" s="3">
        <v>30</v>
      </c>
      <c r="J9" s="7" t="s">
        <v>0</v>
      </c>
      <c r="K9" s="8">
        <f>COUNTIF(C:C,J9)</f>
        <v>2</v>
      </c>
      <c r="L9" s="8">
        <f>SUMIF(C:C,J9, E:E)</f>
        <v>2</v>
      </c>
      <c r="M9" s="8">
        <f>SUMIF(C:C,J9, F:F)</f>
        <v>280</v>
      </c>
      <c r="N9" s="8">
        <f>SUMIF(C:C,J9, G:G)</f>
        <v>20</v>
      </c>
    </row>
    <row r="10" spans="1:14" x14ac:dyDescent="0.35">
      <c r="A10" s="3">
        <v>2</v>
      </c>
      <c r="B10" s="3" t="s">
        <v>15</v>
      </c>
      <c r="C10" s="3" t="s">
        <v>4</v>
      </c>
      <c r="D10" s="3" t="s">
        <v>21</v>
      </c>
      <c r="E10" s="3">
        <v>1</v>
      </c>
      <c r="F10" s="3">
        <v>100</v>
      </c>
      <c r="G10" s="3">
        <v>20</v>
      </c>
      <c r="J10" s="9" t="s">
        <v>31</v>
      </c>
      <c r="K10" s="10">
        <f>COUNTIF(A:A, "2")</f>
        <v>16</v>
      </c>
      <c r="L10" s="10">
        <f>SUMIF(A:A, "2", E:E)</f>
        <v>27</v>
      </c>
      <c r="M10" s="10">
        <f>SUMIF(A:A, "2", F:F)</f>
        <v>2220</v>
      </c>
      <c r="N10" s="10">
        <f>SUMIF(A:A, "2", G:G)</f>
        <v>298</v>
      </c>
    </row>
    <row r="11" spans="1:14" x14ac:dyDescent="0.35">
      <c r="A11" s="3">
        <v>2</v>
      </c>
      <c r="B11" s="3" t="s">
        <v>15</v>
      </c>
      <c r="C11" s="3" t="s">
        <v>4</v>
      </c>
      <c r="D11" s="3" t="s">
        <v>20</v>
      </c>
      <c r="E11" s="3">
        <v>1</v>
      </c>
      <c r="F11" s="3">
        <v>160</v>
      </c>
      <c r="G11" s="3">
        <v>10</v>
      </c>
    </row>
    <row r="12" spans="1:14" x14ac:dyDescent="0.35">
      <c r="A12" s="3">
        <v>2</v>
      </c>
      <c r="B12" s="3" t="s">
        <v>15</v>
      </c>
      <c r="C12" s="3" t="s">
        <v>4</v>
      </c>
      <c r="D12" s="3" t="s">
        <v>18</v>
      </c>
      <c r="E12" s="3">
        <v>1</v>
      </c>
      <c r="F12" s="3">
        <v>120</v>
      </c>
      <c r="G12" s="3">
        <v>30</v>
      </c>
    </row>
    <row r="13" spans="1:14" x14ac:dyDescent="0.35">
      <c r="A13" s="3">
        <v>2</v>
      </c>
      <c r="B13" s="3" t="s">
        <v>15</v>
      </c>
      <c r="C13" s="3" t="s">
        <v>4</v>
      </c>
      <c r="D13" s="3" t="s">
        <v>17</v>
      </c>
      <c r="E13" s="3">
        <v>1</v>
      </c>
      <c r="F13" s="3">
        <v>140</v>
      </c>
      <c r="G13" s="3">
        <v>20</v>
      </c>
    </row>
    <row r="14" spans="1:14" x14ac:dyDescent="0.35">
      <c r="A14" s="3">
        <v>2</v>
      </c>
      <c r="B14" s="3" t="s">
        <v>15</v>
      </c>
      <c r="C14" s="3" t="s">
        <v>4</v>
      </c>
      <c r="D14" s="3" t="s">
        <v>16</v>
      </c>
      <c r="E14" s="3">
        <v>5</v>
      </c>
      <c r="F14" s="3">
        <v>400</v>
      </c>
      <c r="G14" s="3">
        <v>40</v>
      </c>
    </row>
    <row r="15" spans="1:14" x14ac:dyDescent="0.35">
      <c r="A15" s="3">
        <v>2</v>
      </c>
      <c r="B15" s="3" t="s">
        <v>15</v>
      </c>
      <c r="C15" s="3" t="s">
        <v>4</v>
      </c>
      <c r="D15" s="3" t="s">
        <v>14</v>
      </c>
      <c r="E15" s="3">
        <v>2</v>
      </c>
      <c r="F15" s="3">
        <v>150</v>
      </c>
      <c r="G15" s="3">
        <v>20</v>
      </c>
    </row>
    <row r="16" spans="1:14" x14ac:dyDescent="0.35">
      <c r="A16" s="3">
        <v>2</v>
      </c>
      <c r="B16" s="3" t="s">
        <v>3</v>
      </c>
      <c r="C16" s="3" t="s">
        <v>0</v>
      </c>
      <c r="D16" s="3" t="s">
        <v>5</v>
      </c>
      <c r="E16" s="3">
        <v>1</v>
      </c>
      <c r="F16" s="3">
        <v>140</v>
      </c>
      <c r="G16" s="3">
        <v>10</v>
      </c>
    </row>
    <row r="17" spans="1:7" x14ac:dyDescent="0.35">
      <c r="A17" s="3">
        <v>2</v>
      </c>
      <c r="B17" s="3" t="s">
        <v>3</v>
      </c>
      <c r="C17" s="3" t="s">
        <v>0</v>
      </c>
      <c r="D17" s="3" t="s">
        <v>2</v>
      </c>
      <c r="E17" s="3">
        <v>1</v>
      </c>
      <c r="F17" s="3">
        <v>140</v>
      </c>
      <c r="G17" s="3">
        <v>10</v>
      </c>
    </row>
    <row r="18" spans="1:7" x14ac:dyDescent="0.35">
      <c r="A18" s="3">
        <v>2</v>
      </c>
      <c r="B18" s="3" t="s">
        <v>0</v>
      </c>
      <c r="C18" s="3" t="s">
        <v>1</v>
      </c>
      <c r="D18" s="3" t="s">
        <v>13</v>
      </c>
      <c r="E18" s="3">
        <v>2</v>
      </c>
      <c r="F18" s="3">
        <v>130</v>
      </c>
      <c r="G18" s="3">
        <v>20</v>
      </c>
    </row>
    <row r="19" spans="1:7" x14ac:dyDescent="0.35">
      <c r="A19" s="3">
        <v>2</v>
      </c>
      <c r="B19" s="3" t="s">
        <v>0</v>
      </c>
      <c r="C19" s="3" t="s">
        <v>1</v>
      </c>
      <c r="D19" s="3" t="s">
        <v>12</v>
      </c>
      <c r="E19" s="3">
        <v>1</v>
      </c>
      <c r="F19" s="3">
        <v>100</v>
      </c>
      <c r="G19" s="3">
        <v>10</v>
      </c>
    </row>
    <row r="20" spans="1:7" x14ac:dyDescent="0.35">
      <c r="A20" s="3">
        <v>2</v>
      </c>
      <c r="B20" s="3" t="s">
        <v>0</v>
      </c>
      <c r="C20" s="3" t="s">
        <v>1</v>
      </c>
      <c r="D20" s="3" t="s">
        <v>11</v>
      </c>
      <c r="E20" s="3">
        <v>2</v>
      </c>
      <c r="F20" s="3">
        <v>80</v>
      </c>
      <c r="G20" s="3">
        <v>10</v>
      </c>
    </row>
    <row r="21" spans="1:7" x14ac:dyDescent="0.35">
      <c r="A21" s="3">
        <v>2</v>
      </c>
      <c r="B21" s="3" t="s">
        <v>0</v>
      </c>
      <c r="C21" s="3" t="s">
        <v>1</v>
      </c>
      <c r="D21" s="3" t="s">
        <v>10</v>
      </c>
      <c r="E21" s="3">
        <v>1</v>
      </c>
      <c r="F21" s="3">
        <v>65</v>
      </c>
      <c r="G21" s="3">
        <v>8</v>
      </c>
    </row>
    <row r="25" spans="1:7" x14ac:dyDescent="0.35">
      <c r="A25" s="3"/>
      <c r="B25" s="3"/>
      <c r="C25" s="3"/>
      <c r="D25" s="3"/>
      <c r="F25" s="11"/>
      <c r="G25" s="12"/>
    </row>
    <row r="26" spans="1:7" x14ac:dyDescent="0.35">
      <c r="A26" s="3"/>
      <c r="B26" s="3"/>
      <c r="C26" s="3"/>
      <c r="D26" s="3"/>
      <c r="F26" s="12"/>
      <c r="G26" s="12"/>
    </row>
  </sheetData>
  <mergeCells count="2">
    <mergeCell ref="J5:N5"/>
    <mergeCell ref="A1:F2"/>
  </mergeCells>
  <conditionalFormatting sqref="D25:D26 F25:G26">
    <cfRule type="duplicateValues" dxfId="3" priority="3"/>
  </conditionalFormatting>
  <conditionalFormatting sqref="D25:D26">
    <cfRule type="duplicateValues" dxfId="2" priority="4"/>
  </conditionalFormatting>
  <conditionalFormatting sqref="D5:D21">
    <cfRule type="duplicateValues" dxfId="1" priority="25"/>
  </conditionalFormatting>
  <conditionalFormatting sqref="D5:G5 D6:D21">
    <cfRule type="duplicateValues" dxfId="0" priority="27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2023-06-15T03:46:53Z</dcterms:created>
  <dcterms:modified xsi:type="dcterms:W3CDTF">2023-08-10T04:46:48Z</dcterms:modified>
</cp:coreProperties>
</file>